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a0036452\Desktop\"/>
    </mc:Choice>
  </mc:AlternateContent>
  <bookViews>
    <workbookView xWindow="0" yWindow="0" windowWidth="28800" windowHeight="1219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 l="1"/>
  <c r="G15" i="1"/>
  <c r="G14" i="1"/>
  <c r="G13" i="1"/>
  <c r="G12" i="1"/>
  <c r="G9" i="1"/>
  <c r="G8" i="1"/>
  <c r="G7" i="1"/>
  <c r="G6" i="1"/>
  <c r="G5" i="1"/>
  <c r="G4" i="1"/>
  <c r="G22" i="1" l="1"/>
  <c r="G20" i="1"/>
  <c r="G19" i="1"/>
  <c r="G18" i="1"/>
</calcChain>
</file>

<file path=xl/sharedStrings.xml><?xml version="1.0" encoding="utf-8"?>
<sst xmlns="http://schemas.openxmlformats.org/spreadsheetml/2006/main" count="89" uniqueCount="67">
  <si>
    <t>売上高</t>
    <rPh sb="0" eb="2">
      <t>ウリアゲ</t>
    </rPh>
    <rPh sb="2" eb="3">
      <t>ダカ</t>
    </rPh>
    <phoneticPr fontId="2"/>
  </si>
  <si>
    <t>営業利益</t>
    <rPh sb="0" eb="2">
      <t>エイギョウ</t>
    </rPh>
    <rPh sb="2" eb="4">
      <t>リエキ</t>
    </rPh>
    <phoneticPr fontId="2"/>
  </si>
  <si>
    <t>経常利益</t>
    <rPh sb="0" eb="2">
      <t>ケイジョウ</t>
    </rPh>
    <rPh sb="2" eb="4">
      <t>リエキ</t>
    </rPh>
    <phoneticPr fontId="2"/>
  </si>
  <si>
    <t>純利益</t>
    <rPh sb="0" eb="3">
      <t>ジュンリエキ</t>
    </rPh>
    <phoneticPr fontId="2"/>
  </si>
  <si>
    <t>収益性</t>
    <rPh sb="0" eb="3">
      <t>シュウエキセイ</t>
    </rPh>
    <phoneticPr fontId="2"/>
  </si>
  <si>
    <t>安全性</t>
    <rPh sb="0" eb="3">
      <t>アンゼンセイ</t>
    </rPh>
    <phoneticPr fontId="2"/>
  </si>
  <si>
    <t>総資産利益率（ROA）</t>
    <rPh sb="0" eb="3">
      <t>ソウシサン</t>
    </rPh>
    <rPh sb="3" eb="5">
      <t>リエキ</t>
    </rPh>
    <rPh sb="5" eb="6">
      <t>リツ</t>
    </rPh>
    <phoneticPr fontId="2"/>
  </si>
  <si>
    <t>自己資本利益率（ROE）</t>
    <rPh sb="0" eb="2">
      <t>ジコ</t>
    </rPh>
    <rPh sb="2" eb="4">
      <t>シホン</t>
    </rPh>
    <rPh sb="4" eb="6">
      <t>リエキ</t>
    </rPh>
    <rPh sb="6" eb="7">
      <t>リツ</t>
    </rPh>
    <phoneticPr fontId="2"/>
  </si>
  <si>
    <t>売上高総利益率</t>
    <rPh sb="0" eb="2">
      <t>ウリアゲ</t>
    </rPh>
    <rPh sb="2" eb="3">
      <t>ダカ</t>
    </rPh>
    <rPh sb="3" eb="4">
      <t>ソウ</t>
    </rPh>
    <rPh sb="4" eb="6">
      <t>リエキ</t>
    </rPh>
    <rPh sb="6" eb="7">
      <t>リツ</t>
    </rPh>
    <phoneticPr fontId="2"/>
  </si>
  <si>
    <t>売上高営業利益率</t>
    <rPh sb="0" eb="2">
      <t>ウリアゲ</t>
    </rPh>
    <rPh sb="2" eb="3">
      <t>ダカ</t>
    </rPh>
    <rPh sb="3" eb="5">
      <t>エイギョウ</t>
    </rPh>
    <rPh sb="5" eb="7">
      <t>リエキ</t>
    </rPh>
    <rPh sb="7" eb="8">
      <t>リツ</t>
    </rPh>
    <phoneticPr fontId="2"/>
  </si>
  <si>
    <t>売上高経常利益率</t>
    <rPh sb="0" eb="2">
      <t>ウリアゲ</t>
    </rPh>
    <rPh sb="2" eb="3">
      <t>ダカ</t>
    </rPh>
    <rPh sb="3" eb="5">
      <t>ケイジョウ</t>
    </rPh>
    <rPh sb="5" eb="7">
      <t>リエキ</t>
    </rPh>
    <rPh sb="7" eb="8">
      <t>リツ</t>
    </rPh>
    <phoneticPr fontId="2"/>
  </si>
  <si>
    <t>売上高当期純利益率</t>
    <rPh sb="0" eb="2">
      <t>ウリアゲ</t>
    </rPh>
    <rPh sb="2" eb="3">
      <t>ダカ</t>
    </rPh>
    <rPh sb="3" eb="5">
      <t>トウキ</t>
    </rPh>
    <rPh sb="5" eb="8">
      <t>ジュンリエキ</t>
    </rPh>
    <rPh sb="8" eb="9">
      <t>リツ</t>
    </rPh>
    <phoneticPr fontId="2"/>
  </si>
  <si>
    <t>損益計算書（P/L）</t>
    <rPh sb="0" eb="2">
      <t>ソンエキ</t>
    </rPh>
    <rPh sb="2" eb="5">
      <t>ケイサンショ</t>
    </rPh>
    <phoneticPr fontId="2"/>
  </si>
  <si>
    <t>貸借対照表（B/S）</t>
    <rPh sb="0" eb="2">
      <t>タイシャク</t>
    </rPh>
    <rPh sb="2" eb="5">
      <t>タイショウヒョウ</t>
    </rPh>
    <phoneticPr fontId="2"/>
  </si>
  <si>
    <t>資産</t>
    <rPh sb="0" eb="2">
      <t>シサン</t>
    </rPh>
    <phoneticPr fontId="2"/>
  </si>
  <si>
    <t>　流動資産</t>
    <rPh sb="1" eb="3">
      <t>リュウドウ</t>
    </rPh>
    <rPh sb="3" eb="5">
      <t>シサン</t>
    </rPh>
    <phoneticPr fontId="2"/>
  </si>
  <si>
    <t>　固定資産</t>
    <rPh sb="1" eb="3">
      <t>コテイ</t>
    </rPh>
    <rPh sb="3" eb="5">
      <t>シサン</t>
    </rPh>
    <phoneticPr fontId="2"/>
  </si>
  <si>
    <t>負債</t>
    <rPh sb="0" eb="2">
      <t>フサイ</t>
    </rPh>
    <phoneticPr fontId="2"/>
  </si>
  <si>
    <t>　　当座資産</t>
    <rPh sb="2" eb="4">
      <t>トウザ</t>
    </rPh>
    <rPh sb="4" eb="6">
      <t>シサン</t>
    </rPh>
    <phoneticPr fontId="2"/>
  </si>
  <si>
    <t>　　棚卸資産</t>
    <rPh sb="2" eb="4">
      <t>タナオロシ</t>
    </rPh>
    <rPh sb="4" eb="6">
      <t>シサン</t>
    </rPh>
    <phoneticPr fontId="2"/>
  </si>
  <si>
    <t>純資産
（自己資本）</t>
    <rPh sb="0" eb="3">
      <t>ジュンシサン</t>
    </rPh>
    <rPh sb="5" eb="7">
      <t>ジコ</t>
    </rPh>
    <rPh sb="7" eb="9">
      <t>シホン</t>
    </rPh>
    <phoneticPr fontId="2"/>
  </si>
  <si>
    <t>　流動負債</t>
    <rPh sb="1" eb="3">
      <t>リュウドウ</t>
    </rPh>
    <rPh sb="3" eb="5">
      <t>フサイ</t>
    </rPh>
    <phoneticPr fontId="2"/>
  </si>
  <si>
    <t>　固定負債</t>
    <rPh sb="1" eb="3">
      <t>コテイ</t>
    </rPh>
    <rPh sb="3" eb="5">
      <t>フサイ</t>
    </rPh>
    <phoneticPr fontId="2"/>
  </si>
  <si>
    <t>-</t>
    <phoneticPr fontId="2"/>
  </si>
  <si>
    <t>売上高総利益（粗利）</t>
    <rPh sb="0" eb="2">
      <t>ウリアゲ</t>
    </rPh>
    <rPh sb="2" eb="3">
      <t>ダカ</t>
    </rPh>
    <rPh sb="3" eb="4">
      <t>ソウ</t>
    </rPh>
    <rPh sb="4" eb="6">
      <t>リエキ</t>
    </rPh>
    <rPh sb="7" eb="9">
      <t>アラリ</t>
    </rPh>
    <phoneticPr fontId="2"/>
  </si>
  <si>
    <t>(%)</t>
    <phoneticPr fontId="2"/>
  </si>
  <si>
    <t>金額(千円）</t>
    <rPh sb="0" eb="2">
      <t>キンガク</t>
    </rPh>
    <rPh sb="3" eb="5">
      <t>センエン</t>
    </rPh>
    <phoneticPr fontId="2"/>
  </si>
  <si>
    <t>金額(千円）</t>
    <rPh sb="0" eb="2">
      <t>キンガク</t>
    </rPh>
    <phoneticPr fontId="2"/>
  </si>
  <si>
    <t>負債・純資産合計
(総資産)</t>
    <phoneticPr fontId="2"/>
  </si>
  <si>
    <t>総資産回転率</t>
    <rPh sb="0" eb="3">
      <t>ソウシサン</t>
    </rPh>
    <rPh sb="3" eb="5">
      <t>カイテン</t>
    </rPh>
    <rPh sb="5" eb="6">
      <t>リツ</t>
    </rPh>
    <phoneticPr fontId="2"/>
  </si>
  <si>
    <t>(回)</t>
    <rPh sb="1" eb="2">
      <t>カイ</t>
    </rPh>
    <phoneticPr fontId="2"/>
  </si>
  <si>
    <t>　　　現金</t>
    <rPh sb="3" eb="5">
      <t>ゲンキン</t>
    </rPh>
    <phoneticPr fontId="2"/>
  </si>
  <si>
    <t>　　　売上債権
　　　（受取手形＋売掛金）</t>
    <rPh sb="3" eb="5">
      <t>ウリアゲ</t>
    </rPh>
    <rPh sb="5" eb="7">
      <t>サイケン</t>
    </rPh>
    <rPh sb="12" eb="13">
      <t>ウ</t>
    </rPh>
    <rPh sb="13" eb="14">
      <t>ト</t>
    </rPh>
    <rPh sb="14" eb="16">
      <t>テガタ</t>
    </rPh>
    <rPh sb="17" eb="19">
      <t>ウリカケ</t>
    </rPh>
    <rPh sb="19" eb="20">
      <t>キン</t>
    </rPh>
    <phoneticPr fontId="2"/>
  </si>
  <si>
    <t>売上債回転率</t>
    <rPh sb="0" eb="2">
      <t>ウリアゲ</t>
    </rPh>
    <rPh sb="2" eb="3">
      <t>サイ</t>
    </rPh>
    <rPh sb="3" eb="5">
      <t>カイテン</t>
    </rPh>
    <rPh sb="5" eb="6">
      <t>リツ</t>
    </rPh>
    <phoneticPr fontId="2"/>
  </si>
  <si>
    <t>棚卸資産回転率</t>
    <rPh sb="0" eb="2">
      <t>タナオロシ</t>
    </rPh>
    <rPh sb="2" eb="4">
      <t>シサン</t>
    </rPh>
    <rPh sb="4" eb="6">
      <t>カイテン</t>
    </rPh>
    <rPh sb="6" eb="7">
      <t>リツ</t>
    </rPh>
    <phoneticPr fontId="2"/>
  </si>
  <si>
    <t>固定資産回転率</t>
    <rPh sb="0" eb="2">
      <t>コテイ</t>
    </rPh>
    <rPh sb="2" eb="4">
      <t>シサン</t>
    </rPh>
    <rPh sb="4" eb="6">
      <t>カイテン</t>
    </rPh>
    <rPh sb="6" eb="7">
      <t>リツ</t>
    </rPh>
    <phoneticPr fontId="2"/>
  </si>
  <si>
    <t>指標の意味</t>
    <rPh sb="0" eb="2">
      <t>シヒョウ</t>
    </rPh>
    <rPh sb="3" eb="5">
      <t>イミ</t>
    </rPh>
    <phoneticPr fontId="2"/>
  </si>
  <si>
    <t>流動比率</t>
    <rPh sb="0" eb="2">
      <t>リュウドウ</t>
    </rPh>
    <rPh sb="2" eb="4">
      <t>ヒリツ</t>
    </rPh>
    <phoneticPr fontId="2"/>
  </si>
  <si>
    <t>当座比率</t>
    <rPh sb="0" eb="2">
      <t>トウザ</t>
    </rPh>
    <rPh sb="2" eb="4">
      <t>ヒリツ</t>
    </rPh>
    <phoneticPr fontId="2"/>
  </si>
  <si>
    <t>大きい方が良い</t>
    <phoneticPr fontId="2"/>
  </si>
  <si>
    <t>目安</t>
    <rPh sb="0" eb="2">
      <t>メヤス</t>
    </rPh>
    <phoneticPr fontId="2"/>
  </si>
  <si>
    <t>固定比率</t>
    <rPh sb="0" eb="2">
      <t>コテイ</t>
    </rPh>
    <rPh sb="2" eb="4">
      <t>ヒリツ</t>
    </rPh>
    <phoneticPr fontId="2"/>
  </si>
  <si>
    <t>固定長期適合率</t>
    <rPh sb="0" eb="2">
      <t>コテイ</t>
    </rPh>
    <rPh sb="2" eb="4">
      <t>チョウキ</t>
    </rPh>
    <rPh sb="4" eb="6">
      <t>テキゴウ</t>
    </rPh>
    <rPh sb="6" eb="7">
      <t>リツ</t>
    </rPh>
    <phoneticPr fontId="2"/>
  </si>
  <si>
    <t>自己資本比率</t>
    <rPh sb="0" eb="2">
      <t>ジコ</t>
    </rPh>
    <rPh sb="2" eb="4">
      <t>シホン</t>
    </rPh>
    <rPh sb="4" eb="6">
      <t>ヒリツ</t>
    </rPh>
    <phoneticPr fontId="2"/>
  </si>
  <si>
    <t>小さい方が良い</t>
    <rPh sb="0" eb="1">
      <t>チイ</t>
    </rPh>
    <rPh sb="3" eb="4">
      <t>ホウ</t>
    </rPh>
    <rPh sb="5" eb="6">
      <t>ヨ</t>
    </rPh>
    <phoneticPr fontId="2"/>
  </si>
  <si>
    <t>大きい方が良い</t>
    <rPh sb="0" eb="1">
      <t>オオ</t>
    </rPh>
    <rPh sb="3" eb="4">
      <t>ホウ</t>
    </rPh>
    <rPh sb="5" eb="6">
      <t>ヨ</t>
    </rPh>
    <phoneticPr fontId="2"/>
  </si>
  <si>
    <t>会社全体の資産をいかに効率的に利益創出につなげているか。</t>
    <rPh sb="0" eb="2">
      <t>カイシャ</t>
    </rPh>
    <rPh sb="2" eb="4">
      <t>ゼンタイ</t>
    </rPh>
    <rPh sb="5" eb="7">
      <t>シサン</t>
    </rPh>
    <rPh sb="11" eb="14">
      <t>コウリツテキ</t>
    </rPh>
    <rPh sb="15" eb="17">
      <t>リエキ</t>
    </rPh>
    <rPh sb="17" eb="19">
      <t>ソウシュツ</t>
    </rPh>
    <phoneticPr fontId="2"/>
  </si>
  <si>
    <t>株主に帰属する資本を使っていかに効率的に利益を上げているか。</t>
    <rPh sb="0" eb="2">
      <t>カブヌシ</t>
    </rPh>
    <rPh sb="3" eb="5">
      <t>キゾク</t>
    </rPh>
    <rPh sb="7" eb="9">
      <t>シホン</t>
    </rPh>
    <rPh sb="10" eb="11">
      <t>ツカ</t>
    </rPh>
    <rPh sb="16" eb="19">
      <t>コウリツテキ</t>
    </rPh>
    <rPh sb="20" eb="22">
      <t>リエキ</t>
    </rPh>
    <rPh sb="23" eb="24">
      <t>ア</t>
    </rPh>
    <phoneticPr fontId="2"/>
  </si>
  <si>
    <t>売上高に対する粗利益の割合をみることで、商品力や製造効率がわかる。</t>
    <rPh sb="0" eb="2">
      <t>ウリアゲ</t>
    </rPh>
    <rPh sb="2" eb="3">
      <t>ダカ</t>
    </rPh>
    <rPh sb="4" eb="5">
      <t>タイ</t>
    </rPh>
    <rPh sb="7" eb="10">
      <t>アラリエキ</t>
    </rPh>
    <rPh sb="11" eb="13">
      <t>ワリアイ</t>
    </rPh>
    <rPh sb="20" eb="22">
      <t>ショウヒン</t>
    </rPh>
    <rPh sb="22" eb="23">
      <t>リョク</t>
    </rPh>
    <rPh sb="24" eb="26">
      <t>セイゾウ</t>
    </rPh>
    <rPh sb="26" eb="28">
      <t>コウリツ</t>
    </rPh>
    <phoneticPr fontId="2"/>
  </si>
  <si>
    <t>本業における収益性を示すもので、多くの人がまず注目する指標である</t>
    <rPh sb="0" eb="2">
      <t>ホンギョウ</t>
    </rPh>
    <rPh sb="6" eb="8">
      <t>シュウエキ</t>
    </rPh>
    <rPh sb="8" eb="9">
      <t>セイ</t>
    </rPh>
    <rPh sb="10" eb="11">
      <t>シメ</t>
    </rPh>
    <rPh sb="16" eb="17">
      <t>オオ</t>
    </rPh>
    <rPh sb="19" eb="20">
      <t>ヒト</t>
    </rPh>
    <rPh sb="23" eb="25">
      <t>チュウモク</t>
    </rPh>
    <rPh sb="27" eb="29">
      <t>シヒョウ</t>
    </rPh>
    <phoneticPr fontId="2"/>
  </si>
  <si>
    <t>本業に副業的事業や金融収益を含めた経常的な収益性を示す。</t>
    <rPh sb="0" eb="2">
      <t>ホンギョウ</t>
    </rPh>
    <rPh sb="3" eb="6">
      <t>フクギョウテキ</t>
    </rPh>
    <rPh sb="6" eb="8">
      <t>ジギョウ</t>
    </rPh>
    <rPh sb="9" eb="11">
      <t>キンユウ</t>
    </rPh>
    <rPh sb="11" eb="13">
      <t>シュウエキ</t>
    </rPh>
    <rPh sb="14" eb="15">
      <t>フク</t>
    </rPh>
    <rPh sb="17" eb="20">
      <t>ケイジョウテキ</t>
    </rPh>
    <rPh sb="21" eb="24">
      <t>シュウエキセイ</t>
    </rPh>
    <rPh sb="25" eb="26">
      <t>シメ</t>
    </rPh>
    <phoneticPr fontId="2"/>
  </si>
  <si>
    <t>費用や税金などを差し引いた会社の最終的な利益をもとにした収益性を示す。</t>
    <rPh sb="0" eb="2">
      <t>ヒヨウ</t>
    </rPh>
    <rPh sb="3" eb="5">
      <t>ゼイキン</t>
    </rPh>
    <rPh sb="8" eb="9">
      <t>サ</t>
    </rPh>
    <rPh sb="10" eb="11">
      <t>ヒ</t>
    </rPh>
    <rPh sb="13" eb="15">
      <t>カイシャ</t>
    </rPh>
    <rPh sb="16" eb="19">
      <t>サイシュウテキ</t>
    </rPh>
    <rPh sb="20" eb="22">
      <t>リエキ</t>
    </rPh>
    <rPh sb="28" eb="31">
      <t>シュウエキセイ</t>
    </rPh>
    <rPh sb="32" eb="33">
      <t>シメ</t>
    </rPh>
    <phoneticPr fontId="2"/>
  </si>
  <si>
    <t>＜Let's 財務分析！！＞</t>
    <rPh sb="7" eb="9">
      <t>ザイム</t>
    </rPh>
    <rPh sb="9" eb="11">
      <t>ブンセキ</t>
    </rPh>
    <phoneticPr fontId="2"/>
  </si>
  <si>
    <t>効率性</t>
    <rPh sb="0" eb="3">
      <t>コウリツセイ</t>
    </rPh>
    <phoneticPr fontId="2"/>
  </si>
  <si>
    <t>指標の意味</t>
    <phoneticPr fontId="2"/>
  </si>
  <si>
    <t>※色付きセルを入力してください</t>
    <rPh sb="1" eb="3">
      <t>イロツ</t>
    </rPh>
    <rPh sb="7" eb="9">
      <t>ニュウリョク</t>
    </rPh>
    <phoneticPr fontId="2"/>
  </si>
  <si>
    <t>会社の持てる資産をどれだけ効率的に売り上げにつながていくか。</t>
    <rPh sb="0" eb="2">
      <t>カイシャ</t>
    </rPh>
    <rPh sb="3" eb="4">
      <t>モ</t>
    </rPh>
    <rPh sb="6" eb="8">
      <t>シサン</t>
    </rPh>
    <rPh sb="13" eb="16">
      <t>コウリツテキ</t>
    </rPh>
    <rPh sb="17" eb="18">
      <t>ウ</t>
    </rPh>
    <rPh sb="19" eb="20">
      <t>ア</t>
    </rPh>
    <phoneticPr fontId="2"/>
  </si>
  <si>
    <t>受取手形や売掛金をどれだけ早く回収しているか。</t>
    <rPh sb="0" eb="2">
      <t>ウケトリ</t>
    </rPh>
    <rPh sb="2" eb="4">
      <t>テガタ</t>
    </rPh>
    <rPh sb="5" eb="7">
      <t>ウリカケ</t>
    </rPh>
    <rPh sb="7" eb="8">
      <t>キン</t>
    </rPh>
    <rPh sb="13" eb="14">
      <t>ハヤ</t>
    </rPh>
    <rPh sb="15" eb="17">
      <t>カイシュウ</t>
    </rPh>
    <phoneticPr fontId="2"/>
  </si>
  <si>
    <t>商品や原材料をいかに効率的に使って売上高につなげているか。</t>
    <rPh sb="0" eb="2">
      <t>ショウヒン</t>
    </rPh>
    <rPh sb="3" eb="6">
      <t>ゲンザイリョウ</t>
    </rPh>
    <rPh sb="10" eb="13">
      <t>コウリツテキ</t>
    </rPh>
    <rPh sb="14" eb="15">
      <t>ツカ</t>
    </rPh>
    <rPh sb="17" eb="19">
      <t>ウリアゲ</t>
    </rPh>
    <rPh sb="19" eb="20">
      <t>ダカ</t>
    </rPh>
    <phoneticPr fontId="2"/>
  </si>
  <si>
    <t>土地や建物、機械などいかに効率的に使って売上高につなげているか。</t>
    <rPh sb="0" eb="2">
      <t>トチ</t>
    </rPh>
    <rPh sb="3" eb="5">
      <t>タテモノ</t>
    </rPh>
    <rPh sb="6" eb="8">
      <t>キカイ</t>
    </rPh>
    <rPh sb="13" eb="16">
      <t>コウリツテキ</t>
    </rPh>
    <rPh sb="17" eb="18">
      <t>ツカ</t>
    </rPh>
    <rPh sb="20" eb="22">
      <t>ウリアゲ</t>
    </rPh>
    <rPh sb="22" eb="23">
      <t>ダカ</t>
    </rPh>
    <phoneticPr fontId="2"/>
  </si>
  <si>
    <t>短期的な支払い能力が高いか低いか。※100％を超えるのが望ましい。</t>
    <rPh sb="0" eb="3">
      <t>タンキテキ</t>
    </rPh>
    <rPh sb="4" eb="6">
      <t>シハラ</t>
    </rPh>
    <rPh sb="7" eb="9">
      <t>ノウリョク</t>
    </rPh>
    <rPh sb="10" eb="11">
      <t>タカ</t>
    </rPh>
    <rPh sb="13" eb="14">
      <t>ヒク</t>
    </rPh>
    <rPh sb="23" eb="24">
      <t>コ</t>
    </rPh>
    <rPh sb="28" eb="29">
      <t>ノゾ</t>
    </rPh>
    <phoneticPr fontId="2"/>
  </si>
  <si>
    <t>換金性の高い資産の大きさから、短期的な支払い能力を簡便にみる。</t>
    <rPh sb="0" eb="3">
      <t>カンキンセイ</t>
    </rPh>
    <rPh sb="4" eb="5">
      <t>タカ</t>
    </rPh>
    <rPh sb="6" eb="8">
      <t>シサン</t>
    </rPh>
    <rPh sb="9" eb="10">
      <t>オオ</t>
    </rPh>
    <rPh sb="15" eb="18">
      <t>タンキテキ</t>
    </rPh>
    <rPh sb="19" eb="21">
      <t>シハラ</t>
    </rPh>
    <rPh sb="22" eb="24">
      <t>ノウリョク</t>
    </rPh>
    <rPh sb="25" eb="27">
      <t>カンベン</t>
    </rPh>
    <phoneticPr fontId="2"/>
  </si>
  <si>
    <t>固定資産がどれだけ自己資本で賄われているか財務安全性をみる。</t>
    <rPh sb="0" eb="2">
      <t>コテイ</t>
    </rPh>
    <rPh sb="2" eb="4">
      <t>シサン</t>
    </rPh>
    <rPh sb="9" eb="11">
      <t>ジコ</t>
    </rPh>
    <rPh sb="11" eb="13">
      <t>シホン</t>
    </rPh>
    <rPh sb="14" eb="15">
      <t>マカナ</t>
    </rPh>
    <rPh sb="21" eb="23">
      <t>ザイム</t>
    </rPh>
    <rPh sb="23" eb="26">
      <t>アンゼンセイ</t>
    </rPh>
    <phoneticPr fontId="2"/>
  </si>
  <si>
    <t>固定資産がどれだけ長期的・安定的な資金まかなわれているか。</t>
    <rPh sb="0" eb="2">
      <t>コテイ</t>
    </rPh>
    <rPh sb="2" eb="4">
      <t>シサン</t>
    </rPh>
    <rPh sb="9" eb="12">
      <t>チョウキテキ</t>
    </rPh>
    <rPh sb="13" eb="16">
      <t>アンテイテキ</t>
    </rPh>
    <rPh sb="17" eb="19">
      <t>シキン</t>
    </rPh>
    <phoneticPr fontId="2"/>
  </si>
  <si>
    <t>返済の必要がない自己資本の大きさから、中長期的な経営の安全性をみる。</t>
    <rPh sb="0" eb="2">
      <t>ヘンサイ</t>
    </rPh>
    <rPh sb="3" eb="5">
      <t>ヒツヨウ</t>
    </rPh>
    <rPh sb="8" eb="10">
      <t>ジコ</t>
    </rPh>
    <rPh sb="10" eb="12">
      <t>シホン</t>
    </rPh>
    <rPh sb="13" eb="14">
      <t>オオ</t>
    </rPh>
    <rPh sb="19" eb="22">
      <t>チュウチョウキ</t>
    </rPh>
    <rPh sb="22" eb="23">
      <t>テキ</t>
    </rPh>
    <rPh sb="24" eb="26">
      <t>ケイエイ</t>
    </rPh>
    <rPh sb="27" eb="30">
      <t>アンゼンセイ</t>
    </rPh>
    <phoneticPr fontId="2"/>
  </si>
  <si>
    <t>備忘</t>
    <rPh sb="0" eb="2">
      <t>ビボウ</t>
    </rPh>
    <phoneticPr fontId="2"/>
  </si>
  <si>
    <t>ROA=総資産回転率×売上高利益率</t>
    <rPh sb="4" eb="7">
      <t>ソウシサン</t>
    </rPh>
    <rPh sb="7" eb="9">
      <t>カイテン</t>
    </rPh>
    <rPh sb="9" eb="10">
      <t>リツ</t>
    </rPh>
    <rPh sb="11" eb="13">
      <t>ウリアゲ</t>
    </rPh>
    <rPh sb="13" eb="14">
      <t>ダカ</t>
    </rPh>
    <rPh sb="14" eb="16">
      <t>リエキ</t>
    </rPh>
    <rPh sb="16" eb="17">
      <t>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</si>
</sst>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
    <xf numFmtId="0" fontId="0" fillId="0" borderId="0" xfId="0">
      <alignment vertical="center"/>
    </xf>
    <xf numFmtId="0" fontId="3" fillId="0" borderId="0" xfId="0" applyFont="1">
      <alignment vertical="center"/>
    </xf>
    <xf numFmtId="0" fontId="4" fillId="2" borderId="1" xfId="0" applyFont="1" applyFill="1" applyBorder="1">
      <alignment vertical="center"/>
    </xf>
    <xf numFmtId="0" fontId="4" fillId="0" borderId="2" xfId="0" applyFont="1" applyBorder="1">
      <alignment vertical="center"/>
    </xf>
    <xf numFmtId="38" fontId="4" fillId="3" borderId="2" xfId="1" applyFont="1" applyFill="1" applyBorder="1">
      <alignment vertical="center"/>
    </xf>
    <xf numFmtId="0" fontId="4" fillId="0" borderId="2" xfId="0" applyFont="1" applyBorder="1" applyAlignment="1">
      <alignment vertical="center" wrapText="1"/>
    </xf>
    <xf numFmtId="0" fontId="4" fillId="0" borderId="3" xfId="0" applyFont="1" applyBorder="1">
      <alignment vertical="center"/>
    </xf>
    <xf numFmtId="38" fontId="4" fillId="3" borderId="3" xfId="1" applyFont="1" applyFill="1" applyBorder="1">
      <alignment vertical="center"/>
    </xf>
    <xf numFmtId="0" fontId="4" fillId="0" borderId="3" xfId="0" applyFont="1" applyBorder="1" applyAlignment="1">
      <alignment vertical="center" wrapText="1"/>
    </xf>
    <xf numFmtId="0" fontId="4" fillId="0" borderId="4" xfId="0" applyFont="1" applyBorder="1">
      <alignment vertical="center"/>
    </xf>
    <xf numFmtId="38" fontId="4" fillId="3" borderId="4" xfId="1" applyFont="1" applyFill="1" applyBorder="1">
      <alignment vertical="center"/>
    </xf>
    <xf numFmtId="0" fontId="4" fillId="0" borderId="4" xfId="0" applyFont="1" applyBorder="1" applyAlignment="1">
      <alignment vertical="center" wrapText="1"/>
    </xf>
    <xf numFmtId="0" fontId="4" fillId="0" borderId="1" xfId="0" applyFont="1" applyBorder="1">
      <alignment vertical="center"/>
    </xf>
    <xf numFmtId="38" fontId="4" fillId="3" borderId="1" xfId="1" applyFont="1" applyFill="1" applyBorder="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4" fillId="2" borderId="1" xfId="0" applyFont="1" applyFill="1" applyBorder="1" applyAlignment="1">
      <alignment vertical="center" wrapText="1"/>
    </xf>
    <xf numFmtId="0" fontId="4" fillId="3" borderId="1" xfId="0"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abSelected="1" workbookViewId="0"/>
  </sheetViews>
  <sheetFormatPr defaultRowHeight="12" x14ac:dyDescent="0.15"/>
  <cols>
    <col min="1" max="1" width="24.875" style="1" bestFit="1" customWidth="1"/>
    <col min="2" max="2" width="9.375" style="1" bestFit="1" customWidth="1"/>
    <col min="3" max="3" width="14.125" style="1" bestFit="1" customWidth="1"/>
    <col min="4" max="4" width="9.375" style="1" bestFit="1" customWidth="1"/>
    <col min="5" max="5" width="9" style="1"/>
    <col min="6" max="6" width="18.5" style="1" bestFit="1" customWidth="1"/>
    <col min="7" max="7" width="6" style="1" customWidth="1"/>
    <col min="8" max="8" width="38.875" style="1" customWidth="1"/>
    <col min="9" max="9" width="12.625" style="1" bestFit="1" customWidth="1"/>
    <col min="10" max="10" width="28.375" style="1" bestFit="1" customWidth="1"/>
    <col min="11" max="16384" width="9" style="1"/>
  </cols>
  <sheetData>
    <row r="1" spans="1:10" x14ac:dyDescent="0.15">
      <c r="A1" s="1" t="s">
        <v>52</v>
      </c>
    </row>
    <row r="2" spans="1:10" x14ac:dyDescent="0.15">
      <c r="A2" s="1" t="s">
        <v>55</v>
      </c>
    </row>
    <row r="3" spans="1:10" x14ac:dyDescent="0.15">
      <c r="A3" s="2" t="s">
        <v>12</v>
      </c>
      <c r="B3" s="2" t="s">
        <v>26</v>
      </c>
      <c r="F3" s="2" t="s">
        <v>4</v>
      </c>
      <c r="G3" s="2" t="s">
        <v>25</v>
      </c>
      <c r="H3" s="2" t="s">
        <v>36</v>
      </c>
      <c r="I3" s="2" t="s">
        <v>40</v>
      </c>
      <c r="J3" s="2" t="s">
        <v>65</v>
      </c>
    </row>
    <row r="4" spans="1:10" ht="24" x14ac:dyDescent="0.15">
      <c r="A4" s="3" t="s">
        <v>0</v>
      </c>
      <c r="B4" s="4">
        <v>10000</v>
      </c>
      <c r="F4" s="3" t="s">
        <v>6</v>
      </c>
      <c r="G4" s="3">
        <f>IFERROR(ROUND(B7/D12,4)*100,"")</f>
        <v>25</v>
      </c>
      <c r="H4" s="5" t="s">
        <v>46</v>
      </c>
      <c r="I4" s="3" t="s">
        <v>39</v>
      </c>
      <c r="J4" s="3" t="s">
        <v>66</v>
      </c>
    </row>
    <row r="5" spans="1:10" ht="24" x14ac:dyDescent="0.15">
      <c r="A5" s="6" t="s">
        <v>24</v>
      </c>
      <c r="B5" s="7">
        <v>3000</v>
      </c>
      <c r="F5" s="6" t="s">
        <v>7</v>
      </c>
      <c r="G5" s="6">
        <f>IFERROR(ROUND(B8/D18,4)*100,"")</f>
        <v>40</v>
      </c>
      <c r="H5" s="8" t="s">
        <v>47</v>
      </c>
      <c r="I5" s="6" t="s">
        <v>39</v>
      </c>
      <c r="J5" s="6"/>
    </row>
    <row r="6" spans="1:10" ht="24" x14ac:dyDescent="0.15">
      <c r="A6" s="6" t="s">
        <v>1</v>
      </c>
      <c r="B6" s="7">
        <v>1500</v>
      </c>
      <c r="F6" s="6" t="s">
        <v>8</v>
      </c>
      <c r="G6" s="6">
        <f>IFERROR(ROUND(B5/B4,4)*100,"")</f>
        <v>30</v>
      </c>
      <c r="H6" s="8" t="s">
        <v>48</v>
      </c>
      <c r="I6" s="6" t="s">
        <v>39</v>
      </c>
      <c r="J6" s="6"/>
    </row>
    <row r="7" spans="1:10" ht="24" x14ac:dyDescent="0.15">
      <c r="A7" s="6" t="s">
        <v>2</v>
      </c>
      <c r="B7" s="7">
        <v>1000</v>
      </c>
      <c r="F7" s="6" t="s">
        <v>9</v>
      </c>
      <c r="G7" s="6">
        <f>IFERROR(ROUND(B6/B4,4)*100,"")</f>
        <v>15</v>
      </c>
      <c r="H7" s="8" t="s">
        <v>49</v>
      </c>
      <c r="I7" s="6" t="s">
        <v>39</v>
      </c>
      <c r="J7" s="6"/>
    </row>
    <row r="8" spans="1:10" ht="24" x14ac:dyDescent="0.15">
      <c r="A8" s="9" t="s">
        <v>3</v>
      </c>
      <c r="B8" s="10">
        <v>400</v>
      </c>
      <c r="F8" s="6" t="s">
        <v>10</v>
      </c>
      <c r="G8" s="6">
        <f>IFERROR(ROUND(B7/B4,4)*100,"")</f>
        <v>10</v>
      </c>
      <c r="H8" s="8" t="s">
        <v>50</v>
      </c>
      <c r="I8" s="6" t="s">
        <v>39</v>
      </c>
      <c r="J8" s="6"/>
    </row>
    <row r="9" spans="1:10" ht="24" x14ac:dyDescent="0.15">
      <c r="F9" s="9" t="s">
        <v>11</v>
      </c>
      <c r="G9" s="9">
        <f>IFERROR(ROUND(B8/B4,4)*100,"")</f>
        <v>4</v>
      </c>
      <c r="H9" s="11" t="s">
        <v>51</v>
      </c>
      <c r="I9" s="9" t="s">
        <v>39</v>
      </c>
      <c r="J9" s="9"/>
    </row>
    <row r="11" spans="1:10" x14ac:dyDescent="0.15">
      <c r="A11" s="2" t="s">
        <v>13</v>
      </c>
      <c r="B11" s="2" t="s">
        <v>27</v>
      </c>
      <c r="C11" s="2"/>
      <c r="D11" s="2" t="s">
        <v>27</v>
      </c>
      <c r="F11" s="2" t="s">
        <v>53</v>
      </c>
      <c r="G11" s="2" t="s">
        <v>30</v>
      </c>
      <c r="H11" s="2" t="s">
        <v>54</v>
      </c>
      <c r="I11" s="2" t="s">
        <v>40</v>
      </c>
      <c r="J11" s="2" t="s">
        <v>65</v>
      </c>
    </row>
    <row r="12" spans="1:10" ht="24" x14ac:dyDescent="0.15">
      <c r="A12" s="12" t="s">
        <v>14</v>
      </c>
      <c r="B12" s="13">
        <v>4000</v>
      </c>
      <c r="C12" s="14" t="s">
        <v>28</v>
      </c>
      <c r="D12" s="13">
        <v>4000</v>
      </c>
      <c r="F12" s="3" t="s">
        <v>29</v>
      </c>
      <c r="G12" s="3">
        <f>IFERROR(ROUND(B4/D12,1),"")</f>
        <v>2.5</v>
      </c>
      <c r="H12" s="5" t="s">
        <v>56</v>
      </c>
      <c r="I12" s="3" t="s">
        <v>39</v>
      </c>
      <c r="J12" s="3"/>
    </row>
    <row r="13" spans="1:10" x14ac:dyDescent="0.15">
      <c r="A13" s="12" t="s">
        <v>15</v>
      </c>
      <c r="B13" s="13">
        <v>1000</v>
      </c>
      <c r="C13" s="12" t="s">
        <v>17</v>
      </c>
      <c r="D13" s="13">
        <v>3000</v>
      </c>
      <c r="F13" s="6" t="s">
        <v>33</v>
      </c>
      <c r="G13" s="6">
        <f>IFERROR(ROUND(B4/B16,1),"")</f>
        <v>25</v>
      </c>
      <c r="H13" s="8" t="s">
        <v>57</v>
      </c>
      <c r="I13" s="6" t="s">
        <v>39</v>
      </c>
      <c r="J13" s="6"/>
    </row>
    <row r="14" spans="1:10" ht="24" x14ac:dyDescent="0.15">
      <c r="A14" s="12" t="s">
        <v>18</v>
      </c>
      <c r="B14" s="13">
        <v>500</v>
      </c>
      <c r="C14" s="12" t="s">
        <v>21</v>
      </c>
      <c r="D14" s="13">
        <v>1000</v>
      </c>
      <c r="F14" s="6" t="s">
        <v>34</v>
      </c>
      <c r="G14" s="6">
        <f>IFERROR(ROUND(B4/B17,1),"")</f>
        <v>20</v>
      </c>
      <c r="H14" s="8" t="s">
        <v>58</v>
      </c>
      <c r="I14" s="6" t="s">
        <v>39</v>
      </c>
      <c r="J14" s="6"/>
    </row>
    <row r="15" spans="1:10" ht="24" x14ac:dyDescent="0.15">
      <c r="A15" s="12" t="s">
        <v>31</v>
      </c>
      <c r="B15" s="13">
        <v>100</v>
      </c>
      <c r="C15" s="12" t="s">
        <v>23</v>
      </c>
      <c r="D15" s="13" t="s">
        <v>23</v>
      </c>
      <c r="F15" s="9" t="s">
        <v>35</v>
      </c>
      <c r="G15" s="9">
        <f>IFERROR(ROUND(B4/B18,1),"")</f>
        <v>3.3</v>
      </c>
      <c r="H15" s="11" t="s">
        <v>59</v>
      </c>
      <c r="I15" s="9" t="s">
        <v>39</v>
      </c>
      <c r="J15" s="9"/>
    </row>
    <row r="16" spans="1:10" ht="24" x14ac:dyDescent="0.15">
      <c r="A16" s="15" t="s">
        <v>32</v>
      </c>
      <c r="B16" s="13">
        <v>400</v>
      </c>
      <c r="C16" s="12" t="s">
        <v>23</v>
      </c>
      <c r="D16" s="13" t="s">
        <v>23</v>
      </c>
      <c r="H16" s="14"/>
    </row>
    <row r="17" spans="1:10" x14ac:dyDescent="0.15">
      <c r="A17" s="12" t="s">
        <v>19</v>
      </c>
      <c r="B17" s="13">
        <v>500</v>
      </c>
      <c r="C17" s="12" t="s">
        <v>22</v>
      </c>
      <c r="D17" s="13">
        <v>2000</v>
      </c>
      <c r="F17" s="2" t="s">
        <v>5</v>
      </c>
      <c r="G17" s="2" t="s">
        <v>25</v>
      </c>
      <c r="H17" s="16" t="s">
        <v>54</v>
      </c>
      <c r="I17" s="2" t="s">
        <v>40</v>
      </c>
      <c r="J17" s="2" t="s">
        <v>65</v>
      </c>
    </row>
    <row r="18" spans="1:10" ht="24" x14ac:dyDescent="0.15">
      <c r="A18" s="12" t="s">
        <v>16</v>
      </c>
      <c r="B18" s="13">
        <v>3000</v>
      </c>
      <c r="C18" s="15" t="s">
        <v>20</v>
      </c>
      <c r="D18" s="17">
        <v>1000</v>
      </c>
      <c r="F18" s="3" t="s">
        <v>37</v>
      </c>
      <c r="G18" s="3">
        <f>IFERROR(B13/D14*100,"")</f>
        <v>100</v>
      </c>
      <c r="H18" s="5" t="s">
        <v>60</v>
      </c>
      <c r="I18" s="3" t="s">
        <v>39</v>
      </c>
      <c r="J18" s="3"/>
    </row>
    <row r="19" spans="1:10" ht="24" x14ac:dyDescent="0.15">
      <c r="F19" s="6" t="s">
        <v>38</v>
      </c>
      <c r="G19" s="6">
        <f>IFERROR(B14/D14*100,"")</f>
        <v>50</v>
      </c>
      <c r="H19" s="8" t="s">
        <v>61</v>
      </c>
      <c r="I19" s="6" t="s">
        <v>39</v>
      </c>
      <c r="J19" s="6"/>
    </row>
    <row r="20" spans="1:10" ht="24" x14ac:dyDescent="0.15">
      <c r="F20" s="6" t="s">
        <v>41</v>
      </c>
      <c r="G20" s="6">
        <f>IFERROR(B18/D18*100,"")</f>
        <v>300</v>
      </c>
      <c r="H20" s="8" t="s">
        <v>62</v>
      </c>
      <c r="I20" s="6" t="s">
        <v>44</v>
      </c>
      <c r="J20" s="6"/>
    </row>
    <row r="21" spans="1:10" ht="24" x14ac:dyDescent="0.15">
      <c r="C21" s="14"/>
      <c r="F21" s="6" t="s">
        <v>42</v>
      </c>
      <c r="G21" s="6">
        <f>IFERROR((B18/(D17+D18))*100,"")</f>
        <v>100</v>
      </c>
      <c r="H21" s="8" t="s">
        <v>63</v>
      </c>
      <c r="I21" s="6" t="s">
        <v>44</v>
      </c>
      <c r="J21" s="6"/>
    </row>
    <row r="22" spans="1:10" ht="24" x14ac:dyDescent="0.15">
      <c r="F22" s="9" t="s">
        <v>43</v>
      </c>
      <c r="G22" s="9">
        <f>IFERROR(D18/D12*100,"")</f>
        <v>25</v>
      </c>
      <c r="H22" s="11" t="s">
        <v>64</v>
      </c>
      <c r="I22" s="9" t="s">
        <v>45</v>
      </c>
      <c r="J22" s="9"/>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ama0036452</dc:creator>
  <cp:lastModifiedBy>ama0036452</cp:lastModifiedBy>
  <dcterms:created xsi:type="dcterms:W3CDTF">2025-08-09T11:06:22Z</dcterms:created>
  <dcterms:modified xsi:type="dcterms:W3CDTF">2025-08-10T03:57:34Z</dcterms:modified>
</cp:coreProperties>
</file>